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ytmsk\ЭТС\Сайт\2024\"/>
    </mc:Choice>
  </mc:AlternateContent>
  <bookViews>
    <workbookView xWindow="0" yWindow="0" windowWidth="28800" windowHeight="11835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D16" i="1" l="1"/>
  <c r="D15" i="1"/>
  <c r="F10" i="1"/>
  <c r="G10" i="1"/>
  <c r="H10" i="1"/>
  <c r="E10" i="1"/>
  <c r="F7" i="1"/>
  <c r="G7" i="1"/>
  <c r="H7" i="1"/>
  <c r="E7" i="1"/>
  <c r="D13" i="1" l="1"/>
  <c r="D12" i="1"/>
  <c r="D14" i="1" l="1"/>
  <c r="D10" i="1"/>
  <c r="D9" i="1"/>
  <c r="D7" i="1"/>
</calcChain>
</file>

<file path=xl/sharedStrings.xml><?xml version="1.0" encoding="utf-8"?>
<sst xmlns="http://schemas.openxmlformats.org/spreadsheetml/2006/main" count="24" uniqueCount="23">
  <si>
    <t>№</t>
  </si>
  <si>
    <t>п/п</t>
  </si>
  <si>
    <t>Наименование</t>
  </si>
  <si>
    <t xml:space="preserve">Всего , в </t>
  </si>
  <si>
    <t>том числе</t>
  </si>
  <si>
    <t>ВН</t>
  </si>
  <si>
    <t>СН2</t>
  </si>
  <si>
    <t>НН</t>
  </si>
  <si>
    <t>Отпуск в сеть,тыс.кВт.ч</t>
  </si>
  <si>
    <t>в том числе:</t>
  </si>
  <si>
    <t>с розничного рынка,тыс.кВт.ч</t>
  </si>
  <si>
    <t>2.1</t>
  </si>
  <si>
    <t>юридическим лицам,тыс.кВт.ч</t>
  </si>
  <si>
    <t>2.2</t>
  </si>
  <si>
    <t>населению,тыс.кВт.ч</t>
  </si>
  <si>
    <t>2.3</t>
  </si>
  <si>
    <t>СН1</t>
  </si>
  <si>
    <t xml:space="preserve">Информация о балансе электрической энергии и мощности за 2024 год </t>
  </si>
  <si>
    <t>ООО "Электротеплосеть".</t>
  </si>
  <si>
    <t>прочим территориальным 
сетевым организациям,тыс.кВт.ч</t>
  </si>
  <si>
    <t>Полезный отпуск из сетей
ООО "Электротеплосеть"
тыс.кВт.ч</t>
  </si>
  <si>
    <t>Технологический расход электроэнергии на передачу электрической энергии,тыс.кВт.ч(стр.1-стр.2)</t>
  </si>
  <si>
    <t>% от общего поступления электроэнергии в сети ООО "Электротеплосеть"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</si>
</sst>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4" xfId="0" applyFont="1" applyBorder="1" applyAlignment="1">
      <alignment wrapText="1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64" fontId="1" fillId="0" borderId="17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tabSelected="1" workbookViewId="0">
      <selection activeCell="C19" sqref="C19"/>
    </sheetView>
  </sheetViews>
  <sheetFormatPr defaultRowHeight="15" x14ac:dyDescent="0.25"/>
  <cols>
    <col min="1" max="1" width="3.7109375" customWidth="1"/>
    <col min="2" max="2" width="7.140625" customWidth="1"/>
    <col min="3" max="3" width="42.140625" customWidth="1"/>
    <col min="4" max="4" width="13.7109375" customWidth="1"/>
    <col min="5" max="6" width="11.85546875" customWidth="1"/>
    <col min="7" max="7" width="12" customWidth="1"/>
    <col min="8" max="8" width="10.28515625" customWidth="1"/>
  </cols>
  <sheetData>
    <row r="2" spans="2:8" x14ac:dyDescent="0.25">
      <c r="B2" s="7" t="s">
        <v>17</v>
      </c>
      <c r="C2" s="8"/>
      <c r="D2" s="8"/>
      <c r="E2" s="8"/>
      <c r="F2" s="8"/>
      <c r="G2" s="8"/>
      <c r="H2" s="8"/>
    </row>
    <row r="3" spans="2:8" x14ac:dyDescent="0.25">
      <c r="B3" s="7" t="s">
        <v>18</v>
      </c>
      <c r="C3" s="7"/>
      <c r="D3" s="7"/>
      <c r="E3" s="7"/>
      <c r="F3" s="7"/>
      <c r="G3" s="7"/>
      <c r="H3" s="7"/>
    </row>
    <row r="4" spans="2:8" ht="15.75" thickBot="1" x14ac:dyDescent="0.3"/>
    <row r="5" spans="2:8" x14ac:dyDescent="0.25">
      <c r="B5" s="5" t="s">
        <v>0</v>
      </c>
      <c r="C5" s="1" t="s">
        <v>2</v>
      </c>
      <c r="D5" s="1" t="s">
        <v>3</v>
      </c>
      <c r="E5" s="2" t="s">
        <v>5</v>
      </c>
      <c r="F5" s="1" t="s">
        <v>16</v>
      </c>
      <c r="G5" s="2" t="s">
        <v>6</v>
      </c>
      <c r="H5" s="1" t="s">
        <v>7</v>
      </c>
    </row>
    <row r="6" spans="2:8" ht="15.75" thickBot="1" x14ac:dyDescent="0.3">
      <c r="B6" s="6" t="s">
        <v>1</v>
      </c>
      <c r="C6" s="3"/>
      <c r="D6" s="3" t="s">
        <v>4</v>
      </c>
      <c r="E6" s="4"/>
      <c r="F6" s="3"/>
      <c r="G6" s="4"/>
      <c r="H6" s="3"/>
    </row>
    <row r="7" spans="2:8" x14ac:dyDescent="0.25">
      <c r="B7" s="5">
        <v>1</v>
      </c>
      <c r="C7" s="21" t="s">
        <v>8</v>
      </c>
      <c r="D7" s="29">
        <f>E7+F7+G7</f>
        <v>93471.728999999992</v>
      </c>
      <c r="E7" s="17">
        <f>E9</f>
        <v>80568.172999999995</v>
      </c>
      <c r="F7" s="29">
        <f t="shared" ref="F7:H7" si="0">F9</f>
        <v>1088.2379999999998</v>
      </c>
      <c r="G7" s="17">
        <f t="shared" si="0"/>
        <v>11815.317999999999</v>
      </c>
      <c r="H7" s="29">
        <f t="shared" si="0"/>
        <v>131.887</v>
      </c>
    </row>
    <row r="8" spans="2:8" x14ac:dyDescent="0.25">
      <c r="B8" s="12"/>
      <c r="C8" s="22" t="s">
        <v>9</v>
      </c>
      <c r="D8" s="30"/>
      <c r="E8" s="9"/>
      <c r="F8" s="30"/>
      <c r="G8" s="9"/>
      <c r="H8" s="30">
        <v>0</v>
      </c>
    </row>
    <row r="9" spans="2:8" ht="15.75" thickBot="1" x14ac:dyDescent="0.3">
      <c r="B9" s="13"/>
      <c r="C9" s="23" t="s">
        <v>10</v>
      </c>
      <c r="D9" s="31">
        <f>G9+F9+E9</f>
        <v>93471.728999999992</v>
      </c>
      <c r="E9" s="10">
        <v>80568.172999999995</v>
      </c>
      <c r="F9" s="31">
        <v>1088.2379999999998</v>
      </c>
      <c r="G9" s="10">
        <v>11815.317999999999</v>
      </c>
      <c r="H9" s="31">
        <v>131.887</v>
      </c>
    </row>
    <row r="10" spans="2:8" ht="45" x14ac:dyDescent="0.25">
      <c r="B10" s="5">
        <v>2</v>
      </c>
      <c r="C10" s="24" t="s">
        <v>20</v>
      </c>
      <c r="D10" s="32">
        <f>H10+G10+E10</f>
        <v>83694.535999999993</v>
      </c>
      <c r="E10" s="18">
        <f>E12+E13+E14</f>
        <v>13338.720000000001</v>
      </c>
      <c r="F10" s="32">
        <f t="shared" ref="F10:H10" si="1">F12+F13+F14</f>
        <v>0</v>
      </c>
      <c r="G10" s="18">
        <f t="shared" si="1"/>
        <v>32134.487999999998</v>
      </c>
      <c r="H10" s="32">
        <f t="shared" si="1"/>
        <v>38221.327999999994</v>
      </c>
    </row>
    <row r="11" spans="2:8" x14ac:dyDescent="0.25">
      <c r="B11" s="12"/>
      <c r="C11" s="22" t="s">
        <v>9</v>
      </c>
      <c r="D11" s="33"/>
      <c r="E11" s="11"/>
      <c r="F11" s="33"/>
      <c r="G11" s="11"/>
      <c r="H11" s="33"/>
    </row>
    <row r="12" spans="2:8" ht="25.5" customHeight="1" x14ac:dyDescent="0.25">
      <c r="B12" s="14" t="s">
        <v>11</v>
      </c>
      <c r="C12" s="25" t="s">
        <v>12</v>
      </c>
      <c r="D12" s="33">
        <f>E12+G12+H12</f>
        <v>55887.940999999999</v>
      </c>
      <c r="E12" s="11">
        <v>12742.412</v>
      </c>
      <c r="F12" s="33"/>
      <c r="G12" s="11">
        <v>30027.966999999997</v>
      </c>
      <c r="H12" s="33">
        <v>13117.562</v>
      </c>
    </row>
    <row r="13" spans="2:8" ht="27" customHeight="1" x14ac:dyDescent="0.25">
      <c r="B13" s="14" t="s">
        <v>13</v>
      </c>
      <c r="C13" s="25" t="s">
        <v>14</v>
      </c>
      <c r="D13" s="33">
        <f>E13+G13+H13</f>
        <v>27615.709999999995</v>
      </c>
      <c r="E13" s="11">
        <v>596.30800000000011</v>
      </c>
      <c r="F13" s="33">
        <v>0</v>
      </c>
      <c r="G13" s="11">
        <v>1936.346</v>
      </c>
      <c r="H13" s="33">
        <v>25083.055999999997</v>
      </c>
    </row>
    <row r="14" spans="2:8" ht="30.75" thickBot="1" x14ac:dyDescent="0.3">
      <c r="B14" s="15" t="s">
        <v>15</v>
      </c>
      <c r="C14" s="26" t="s">
        <v>19</v>
      </c>
      <c r="D14" s="34">
        <f>H14+G14</f>
        <v>190.88500000000002</v>
      </c>
      <c r="E14" s="19"/>
      <c r="F14" s="34"/>
      <c r="G14" s="19">
        <v>170.17500000000001</v>
      </c>
      <c r="H14" s="34">
        <v>20.71</v>
      </c>
    </row>
    <row r="15" spans="2:8" ht="45.75" thickBot="1" x14ac:dyDescent="0.3">
      <c r="B15" s="13">
        <v>3</v>
      </c>
      <c r="C15" s="27" t="s">
        <v>21</v>
      </c>
      <c r="D15" s="31">
        <f>SUM(E15:H15)</f>
        <v>9909.0800000000017</v>
      </c>
      <c r="E15" s="10">
        <v>513.10900000000004</v>
      </c>
      <c r="F15" s="31">
        <v>135.02338850000001</v>
      </c>
      <c r="G15" s="10">
        <v>3974.2430000000004</v>
      </c>
      <c r="H15" s="31">
        <v>5286.7046115000003</v>
      </c>
    </row>
    <row r="16" spans="2:8" ht="30.75" thickBot="1" x14ac:dyDescent="0.3">
      <c r="B16" s="16">
        <v>4</v>
      </c>
      <c r="C16" s="28" t="s">
        <v>22</v>
      </c>
      <c r="D16" s="35">
        <f>D15/D7*100</f>
        <v>10.601151926910438</v>
      </c>
      <c r="E16" s="20">
        <v>0.63686314445779979</v>
      </c>
      <c r="F16" s="35">
        <v>12.407523767778743</v>
      </c>
      <c r="G16" s="20">
        <v>4.9999989550527912</v>
      </c>
      <c r="H16" s="35">
        <v>12.151100139845495</v>
      </c>
    </row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NYPREUTP</cp:lastModifiedBy>
  <dcterms:created xsi:type="dcterms:W3CDTF">2019-03-06T10:20:56Z</dcterms:created>
  <dcterms:modified xsi:type="dcterms:W3CDTF">2025-02-12T13:03:15Z</dcterms:modified>
</cp:coreProperties>
</file>